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NGELOVOVA - zadávací dokumentace\2023 - výběrová řízení\Oprava nosné sloupy\"/>
    </mc:Choice>
  </mc:AlternateContent>
  <xr:revisionPtr revIDLastSave="0" documentId="8_{C96EEAB6-B92E-4A08-BEA3-EF9671FF2FC4}" xr6:coauthVersionLast="47" xr6:coauthVersionMax="47" xr10:uidLastSave="{00000000-0000-0000-0000-000000000000}"/>
  <bookViews>
    <workbookView xWindow="-108" yWindow="-108" windowWidth="23256" windowHeight="12576" xr2:uid="{56E4CD45-5951-40F7-97DA-CC5330EFE43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 l="1"/>
  <c r="F78" i="1" s="1"/>
  <c r="F76" i="1"/>
  <c r="F71" i="1"/>
  <c r="F70" i="1"/>
  <c r="F69" i="1"/>
  <c r="F68" i="1"/>
  <c r="F67" i="1"/>
  <c r="F66" i="1"/>
  <c r="F65" i="1"/>
  <c r="F64" i="1"/>
  <c r="F60" i="1"/>
  <c r="F59" i="1"/>
  <c r="F55" i="1"/>
  <c r="F56" i="1" s="1"/>
  <c r="F51" i="1"/>
  <c r="F50" i="1"/>
  <c r="F49" i="1"/>
  <c r="F48" i="1"/>
  <c r="F47" i="1"/>
  <c r="F46" i="1"/>
  <c r="F45" i="1"/>
  <c r="F44" i="1"/>
  <c r="F43" i="1"/>
  <c r="F42" i="1"/>
  <c r="F41" i="1"/>
  <c r="F37" i="1"/>
  <c r="F38" i="1" s="1"/>
  <c r="F33" i="1"/>
  <c r="F32" i="1"/>
  <c r="F31" i="1"/>
  <c r="F27" i="1"/>
  <c r="F26" i="1"/>
  <c r="F25" i="1"/>
  <c r="F24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8" i="1" l="1"/>
  <c r="F34" i="1"/>
  <c r="F61" i="1"/>
  <c r="F72" i="1"/>
  <c r="F52" i="1"/>
  <c r="F21" i="1"/>
  <c r="F81" i="1" l="1"/>
</calcChain>
</file>

<file path=xl/sharedStrings.xml><?xml version="1.0" encoding="utf-8"?>
<sst xmlns="http://schemas.openxmlformats.org/spreadsheetml/2006/main" count="163" uniqueCount="121">
  <si>
    <t>Kod</t>
  </si>
  <si>
    <t>Text</t>
  </si>
  <si>
    <t>MJ</t>
  </si>
  <si>
    <t>Vymera</t>
  </si>
  <si>
    <t>J.C</t>
  </si>
  <si>
    <t>Celkem</t>
  </si>
  <si>
    <t>Svisle konstrukce</t>
  </si>
  <si>
    <t>216 45-1211/00</t>
  </si>
  <si>
    <t xml:space="preserve">Spoj vrst cemmalta </t>
  </si>
  <si>
    <t>M2</t>
  </si>
  <si>
    <t>216 90-4111/00</t>
  </si>
  <si>
    <t xml:space="preserve">Ocist tlak vodou </t>
  </si>
  <si>
    <t>216 90-4211/00</t>
  </si>
  <si>
    <t xml:space="preserve">Ocist stlac vzduchem </t>
  </si>
  <si>
    <t>216 90-4391/00</t>
  </si>
  <si>
    <t>Prip za rucni docist oc kartaci</t>
  </si>
  <si>
    <t>285 37-1211/00</t>
  </si>
  <si>
    <t>Stazeni plochou oceli stav.vyztuze</t>
  </si>
  <si>
    <t>M</t>
  </si>
  <si>
    <t>289 47-1211/00</t>
  </si>
  <si>
    <t>San trhl,zdiva akt mal s5cm hl15cm</t>
  </si>
  <si>
    <t>289 47-2214/00</t>
  </si>
  <si>
    <t>Hlb spar zd akt malt</t>
  </si>
  <si>
    <t>289 90-1211/00</t>
  </si>
  <si>
    <t>Vycist trhlin</t>
  </si>
  <si>
    <t>289 90-2121/00</t>
  </si>
  <si>
    <t xml:space="preserve">Odsekani betonu sten </t>
  </si>
  <si>
    <t>289 90-3111/00</t>
  </si>
  <si>
    <t xml:space="preserve">Vysek spar zdiva </t>
  </si>
  <si>
    <t>610 45-2101/00</t>
  </si>
  <si>
    <t>Vni om cem vodot rovin</t>
  </si>
  <si>
    <t>622 90-3111/00</t>
  </si>
  <si>
    <t>Vycisteni zdi a valu rucne</t>
  </si>
  <si>
    <t>624 40-1112/00</t>
  </si>
  <si>
    <t>Vysprav poskoz hran</t>
  </si>
  <si>
    <t>953 94-3112/00</t>
  </si>
  <si>
    <t>Osaz vyrobku 5 kg do zdiva</t>
  </si>
  <si>
    <t>KUS</t>
  </si>
  <si>
    <t>953 94-4122/00</t>
  </si>
  <si>
    <t>Vstrel hrebu typu A do 10x70mm</t>
  </si>
  <si>
    <t>Tyc ocel plocha 11375 80x6mm</t>
  </si>
  <si>
    <t>T</t>
  </si>
  <si>
    <t>Upravy povrchu</t>
  </si>
  <si>
    <t>612 45-1071/00</t>
  </si>
  <si>
    <t>Vyspraveni B sten vnitr</t>
  </si>
  <si>
    <t>613 42-1173/00</t>
  </si>
  <si>
    <t>Omit vap stuk piliru rovnych</t>
  </si>
  <si>
    <t>623 47-1611/00</t>
  </si>
  <si>
    <t>Nater venk pilir s la2</t>
  </si>
  <si>
    <t>631 31-2141/00</t>
  </si>
  <si>
    <t>Doplneni mazaniny B ryhy</t>
  </si>
  <si>
    <t>M3</t>
  </si>
  <si>
    <t>Ostatni konstrukce a prace</t>
  </si>
  <si>
    <t>919 72-2212/00</t>
  </si>
  <si>
    <t>Zaliti spar pricne za tepla 9mm</t>
  </si>
  <si>
    <t>952 90-1111/00</t>
  </si>
  <si>
    <t>Úklid průběžný</t>
  </si>
  <si>
    <t>KON</t>
  </si>
  <si>
    <t>Likvidace odpadu</t>
  </si>
  <si>
    <t>Leseni</t>
  </si>
  <si>
    <t>941 95-5004/00</t>
  </si>
  <si>
    <t>Les leh pomoc h podlah 3,5m</t>
  </si>
  <si>
    <t>Bourani</t>
  </si>
  <si>
    <t>919 73-5124/00</t>
  </si>
  <si>
    <t>Rezani beton krytu tl 150-200 mm</t>
  </si>
  <si>
    <t>974 04-2575/00</t>
  </si>
  <si>
    <t>Sek ryh dlazba B monol hl 20cms20cm</t>
  </si>
  <si>
    <t>978 05-9621/00</t>
  </si>
  <si>
    <t>Odsek ven obkl pl 2m2</t>
  </si>
  <si>
    <t>979 09-3111/00</t>
  </si>
  <si>
    <t>Ulozeni na skladku</t>
  </si>
  <si>
    <t>97901-000</t>
  </si>
  <si>
    <t>Poplatek za skladku</t>
  </si>
  <si>
    <t>979 01-1111/00</t>
  </si>
  <si>
    <t>Svis doprava suti prve podlazi</t>
  </si>
  <si>
    <t>979 08-1111/00</t>
  </si>
  <si>
    <t>Odvoz suti na skladku do 1km</t>
  </si>
  <si>
    <t>979 08-1121/00</t>
  </si>
  <si>
    <t>Odvoz suti na skladku ZKD 1km</t>
  </si>
  <si>
    <t>979 08-2111/00</t>
  </si>
  <si>
    <t>Vnitrostav doprava suti do 10m</t>
  </si>
  <si>
    <t>979 08-2121/00</t>
  </si>
  <si>
    <t>Vnitrostav doprava suti ZKD 5m</t>
  </si>
  <si>
    <t>979 08-7213/00</t>
  </si>
  <si>
    <t>Nakladani doprav prostr vybour hmot</t>
  </si>
  <si>
    <t>Presun hmot HSV</t>
  </si>
  <si>
    <t>999 28-1111/00</t>
  </si>
  <si>
    <t>Presun hmot do vysky do 25m</t>
  </si>
  <si>
    <t>Izolace proti vode</t>
  </si>
  <si>
    <t>711 41-3121/00</t>
  </si>
  <si>
    <t>Izolace voda S COMBIFLEX-C2</t>
  </si>
  <si>
    <t>998 71-1201</t>
  </si>
  <si>
    <t>Presun izolace voda objekt v -6m</t>
  </si>
  <si>
    <t>%</t>
  </si>
  <si>
    <t>Obklady keramicke</t>
  </si>
  <si>
    <t>781 41-5111/00</t>
  </si>
  <si>
    <t>Mtz obklad porov disp lep -22ks/m2</t>
  </si>
  <si>
    <t>781 41-9191/00</t>
  </si>
  <si>
    <t>Pripl obklad porov plocha -10m2</t>
  </si>
  <si>
    <t>781 41-9194/00</t>
  </si>
  <si>
    <t>Pripl obklad porov nerovny povrch</t>
  </si>
  <si>
    <t>781 49-1111/00</t>
  </si>
  <si>
    <t>Plastovy profil do malty rohovy</t>
  </si>
  <si>
    <t>781 49-5111/00</t>
  </si>
  <si>
    <t>Penetrace podkladu obkladu</t>
  </si>
  <si>
    <t>781 49-5115/00</t>
  </si>
  <si>
    <t>Sparovani obkladu silikonem</t>
  </si>
  <si>
    <t>Obkl dle vyberu investora</t>
  </si>
  <si>
    <t>998 78-1201</t>
  </si>
  <si>
    <t>Presun obklad keramika objekt v -6m</t>
  </si>
  <si>
    <t>Celkem za opravu 1ks skoupu bez DPH</t>
  </si>
  <si>
    <t xml:space="preserve">Oprava nosných betonových sloupů </t>
  </si>
  <si>
    <t>Počet sloupů</t>
  </si>
  <si>
    <t>Celkem za opravu 4ks sloupů bez DPH</t>
  </si>
  <si>
    <t>DPH 21%</t>
  </si>
  <si>
    <t>Celkem včetně DPH</t>
  </si>
  <si>
    <t>Venkovní osvětlení</t>
  </si>
  <si>
    <t xml:space="preserve">Demontáž </t>
  </si>
  <si>
    <t xml:space="preserve">Osvětlení </t>
  </si>
  <si>
    <t>Venkovní osvětlení bez DPH</t>
  </si>
  <si>
    <t>Posudek statika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</si>
</sst>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rebuchet MS"/>
      <family val="2"/>
    </font>
    <font>
      <sz val="8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4" fillId="0" borderId="0" xfId="0" applyNumberFormat="1" applyFont="1"/>
    <xf numFmtId="164" fontId="3" fillId="0" borderId="0" xfId="1" applyNumberFormat="1" applyFont="1"/>
    <xf numFmtId="0" fontId="5" fillId="0" borderId="0" xfId="0" applyFont="1"/>
    <xf numFmtId="0" fontId="6" fillId="0" borderId="1" xfId="0" applyFont="1" applyBorder="1"/>
    <xf numFmtId="0" fontId="3" fillId="0" borderId="2" xfId="0" applyFont="1" applyBorder="1"/>
    <xf numFmtId="164" fontId="3" fillId="0" borderId="3" xfId="1" applyNumberFormat="1" applyFont="1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0" fillId="0" borderId="7" xfId="0" applyBorder="1"/>
    <xf numFmtId="0" fontId="0" fillId="0" borderId="8" xfId="0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6C0BA-736C-4D0B-994C-1922D10BF202}">
  <dimension ref="A1:F87"/>
  <sheetViews>
    <sheetView tabSelected="1" topLeftCell="A61" workbookViewId="0">
      <selection activeCell="G5" sqref="G5"/>
    </sheetView>
  </sheetViews>
  <sheetFormatPr defaultRowHeight="14.4" x14ac:dyDescent="0.3"/>
  <cols>
    <col min="1" max="1" width="15.5546875" customWidth="1"/>
    <col min="2" max="2" width="35.109375" customWidth="1"/>
  </cols>
  <sheetData>
    <row r="1" spans="1:6" ht="18" x14ac:dyDescent="0.35">
      <c r="A1" s="8" t="s">
        <v>111</v>
      </c>
      <c r="B1" s="8"/>
      <c r="C1" s="8"/>
      <c r="D1" s="8"/>
      <c r="E1" s="8"/>
      <c r="F1" s="8"/>
    </row>
    <row r="2" spans="1:6" x14ac:dyDescent="0.3">
      <c r="A2" s="2"/>
      <c r="B2" s="2"/>
      <c r="C2" s="2"/>
      <c r="D2" s="2"/>
      <c r="E2" s="2"/>
      <c r="F2" s="3"/>
    </row>
    <row r="3" spans="1:6" x14ac:dyDescent="0.3">
      <c r="A3" s="1" t="s">
        <v>0</v>
      </c>
      <c r="B3" s="1" t="s">
        <v>1</v>
      </c>
      <c r="C3" s="1" t="s">
        <v>2</v>
      </c>
      <c r="D3" s="1" t="s">
        <v>3</v>
      </c>
      <c r="E3" s="4" t="s">
        <v>4</v>
      </c>
      <c r="F3" s="5" t="s">
        <v>5</v>
      </c>
    </row>
    <row r="4" spans="1:6" x14ac:dyDescent="0.3">
      <c r="A4" s="2"/>
      <c r="B4" s="1" t="s">
        <v>6</v>
      </c>
      <c r="C4" s="2"/>
      <c r="D4" s="2"/>
      <c r="E4" s="2"/>
      <c r="F4" s="3"/>
    </row>
    <row r="5" spans="1:6" x14ac:dyDescent="0.3">
      <c r="A5" s="2" t="s">
        <v>7</v>
      </c>
      <c r="B5" s="2" t="s">
        <v>8</v>
      </c>
      <c r="C5" s="2" t="s">
        <v>9</v>
      </c>
      <c r="D5" s="2">
        <v>2.16</v>
      </c>
      <c r="E5" s="2"/>
      <c r="F5" s="3">
        <f t="shared" ref="F5:F33" si="0">D5*E5</f>
        <v>0</v>
      </c>
    </row>
    <row r="6" spans="1:6" x14ac:dyDescent="0.3">
      <c r="A6" s="2" t="s">
        <v>10</v>
      </c>
      <c r="B6" s="2" t="s">
        <v>11</v>
      </c>
      <c r="C6" s="2" t="s">
        <v>9</v>
      </c>
      <c r="D6" s="2">
        <v>18</v>
      </c>
      <c r="E6" s="2"/>
      <c r="F6" s="3">
        <f t="shared" si="0"/>
        <v>0</v>
      </c>
    </row>
    <row r="7" spans="1:6" x14ac:dyDescent="0.3">
      <c r="A7" s="2" t="s">
        <v>12</v>
      </c>
      <c r="B7" s="2" t="s">
        <v>13</v>
      </c>
      <c r="C7" s="2" t="s">
        <v>9</v>
      </c>
      <c r="D7" s="2">
        <v>2.16</v>
      </c>
      <c r="E7" s="2"/>
      <c r="F7" s="3">
        <f t="shared" si="0"/>
        <v>0</v>
      </c>
    </row>
    <row r="8" spans="1:6" x14ac:dyDescent="0.3">
      <c r="A8" s="2" t="s">
        <v>14</v>
      </c>
      <c r="B8" s="2" t="s">
        <v>15</v>
      </c>
      <c r="C8" s="2" t="s">
        <v>9</v>
      </c>
      <c r="D8" s="2">
        <v>18</v>
      </c>
      <c r="E8" s="2"/>
      <c r="F8" s="3">
        <f t="shared" si="0"/>
        <v>0</v>
      </c>
    </row>
    <row r="9" spans="1:6" x14ac:dyDescent="0.3">
      <c r="A9" s="2" t="s">
        <v>16</v>
      </c>
      <c r="B9" s="2" t="s">
        <v>17</v>
      </c>
      <c r="C9" s="2" t="s">
        <v>18</v>
      </c>
      <c r="D9" s="2">
        <v>2.5</v>
      </c>
      <c r="E9" s="2"/>
      <c r="F9" s="3">
        <f t="shared" si="0"/>
        <v>0</v>
      </c>
    </row>
    <row r="10" spans="1:6" x14ac:dyDescent="0.3">
      <c r="A10" s="2" t="s">
        <v>19</v>
      </c>
      <c r="B10" s="2" t="s">
        <v>20</v>
      </c>
      <c r="C10" s="2" t="s">
        <v>18</v>
      </c>
      <c r="D10" s="2">
        <v>5.36</v>
      </c>
      <c r="E10" s="2"/>
      <c r="F10" s="3">
        <f t="shared" si="0"/>
        <v>0</v>
      </c>
    </row>
    <row r="11" spans="1:6" x14ac:dyDescent="0.3">
      <c r="A11" s="2" t="s">
        <v>21</v>
      </c>
      <c r="B11" s="2" t="s">
        <v>22</v>
      </c>
      <c r="C11" s="2" t="s">
        <v>9</v>
      </c>
      <c r="D11" s="2">
        <v>2.16</v>
      </c>
      <c r="E11" s="2"/>
      <c r="F11" s="3">
        <f t="shared" si="0"/>
        <v>0</v>
      </c>
    </row>
    <row r="12" spans="1:6" x14ac:dyDescent="0.3">
      <c r="A12" s="2" t="s">
        <v>23</v>
      </c>
      <c r="B12" s="2" t="s">
        <v>24</v>
      </c>
      <c r="C12" s="2" t="s">
        <v>18</v>
      </c>
      <c r="D12" s="2">
        <v>5.36</v>
      </c>
      <c r="E12" s="2"/>
      <c r="F12" s="3">
        <f t="shared" si="0"/>
        <v>0</v>
      </c>
    </row>
    <row r="13" spans="1:6" x14ac:dyDescent="0.3">
      <c r="A13" s="2" t="s">
        <v>25</v>
      </c>
      <c r="B13" s="2" t="s">
        <v>26</v>
      </c>
      <c r="C13" s="2" t="s">
        <v>9</v>
      </c>
      <c r="D13" s="2">
        <v>2.16</v>
      </c>
      <c r="E13" s="2"/>
      <c r="F13" s="3">
        <f t="shared" si="0"/>
        <v>0</v>
      </c>
    </row>
    <row r="14" spans="1:6" x14ac:dyDescent="0.3">
      <c r="A14" s="2" t="s">
        <v>27</v>
      </c>
      <c r="B14" s="2" t="s">
        <v>28</v>
      </c>
      <c r="C14" s="2" t="s">
        <v>9</v>
      </c>
      <c r="D14" s="2">
        <v>2.16</v>
      </c>
      <c r="E14" s="2"/>
      <c r="F14" s="3">
        <f t="shared" si="0"/>
        <v>0</v>
      </c>
    </row>
    <row r="15" spans="1:6" x14ac:dyDescent="0.3">
      <c r="A15" s="2" t="s">
        <v>29</v>
      </c>
      <c r="B15" s="2" t="s">
        <v>30</v>
      </c>
      <c r="C15" s="2" t="s">
        <v>9</v>
      </c>
      <c r="D15" s="2">
        <v>2.16</v>
      </c>
      <c r="E15" s="2"/>
      <c r="F15" s="3">
        <f t="shared" si="0"/>
        <v>0</v>
      </c>
    </row>
    <row r="16" spans="1:6" x14ac:dyDescent="0.3">
      <c r="A16" s="2" t="s">
        <v>31</v>
      </c>
      <c r="B16" s="2" t="s">
        <v>32</v>
      </c>
      <c r="C16" s="2" t="s">
        <v>9</v>
      </c>
      <c r="D16" s="2">
        <v>18</v>
      </c>
      <c r="E16" s="2"/>
      <c r="F16" s="3">
        <f t="shared" si="0"/>
        <v>0</v>
      </c>
    </row>
    <row r="17" spans="1:6" x14ac:dyDescent="0.3">
      <c r="A17" s="2" t="s">
        <v>33</v>
      </c>
      <c r="B17" s="2" t="s">
        <v>34</v>
      </c>
      <c r="C17" s="2" t="s">
        <v>18</v>
      </c>
      <c r="D17" s="2">
        <v>12</v>
      </c>
      <c r="E17" s="2"/>
      <c r="F17" s="3">
        <f t="shared" si="0"/>
        <v>0</v>
      </c>
    </row>
    <row r="18" spans="1:6" x14ac:dyDescent="0.3">
      <c r="A18" s="2" t="s">
        <v>35</v>
      </c>
      <c r="B18" s="2" t="s">
        <v>36</v>
      </c>
      <c r="C18" s="2" t="s">
        <v>37</v>
      </c>
      <c r="D18" s="2">
        <v>4</v>
      </c>
      <c r="E18" s="2"/>
      <c r="F18" s="3">
        <f t="shared" si="0"/>
        <v>0</v>
      </c>
    </row>
    <row r="19" spans="1:6" x14ac:dyDescent="0.3">
      <c r="A19" s="2" t="s">
        <v>38</v>
      </c>
      <c r="B19" s="2" t="s">
        <v>39</v>
      </c>
      <c r="C19" s="2" t="s">
        <v>37</v>
      </c>
      <c r="D19" s="2">
        <v>12</v>
      </c>
      <c r="E19" s="2"/>
      <c r="F19" s="3">
        <f t="shared" si="0"/>
        <v>0</v>
      </c>
    </row>
    <row r="20" spans="1:6" x14ac:dyDescent="0.3">
      <c r="A20" s="6">
        <v>13322753</v>
      </c>
      <c r="B20" s="2" t="s">
        <v>40</v>
      </c>
      <c r="C20" s="2" t="s">
        <v>41</v>
      </c>
      <c r="D20" s="2">
        <v>0.03</v>
      </c>
      <c r="E20" s="2"/>
      <c r="F20" s="3">
        <f t="shared" si="0"/>
        <v>0</v>
      </c>
    </row>
    <row r="21" spans="1:6" x14ac:dyDescent="0.3">
      <c r="A21" s="6"/>
      <c r="B21" s="2"/>
      <c r="C21" s="2"/>
      <c r="D21" s="2"/>
      <c r="E21" s="2"/>
      <c r="F21" s="7">
        <f>SUM(F5:F20)</f>
        <v>0</v>
      </c>
    </row>
    <row r="22" spans="1:6" x14ac:dyDescent="0.3">
      <c r="A22" s="6"/>
      <c r="B22" s="2"/>
      <c r="C22" s="2"/>
      <c r="D22" s="2"/>
      <c r="E22" s="2"/>
      <c r="F22" s="3"/>
    </row>
    <row r="23" spans="1:6" x14ac:dyDescent="0.3">
      <c r="A23" s="2"/>
      <c r="B23" s="1" t="s">
        <v>42</v>
      </c>
      <c r="C23" s="2"/>
      <c r="D23" s="2"/>
      <c r="E23" s="2"/>
      <c r="F23" s="3"/>
    </row>
    <row r="24" spans="1:6" x14ac:dyDescent="0.3">
      <c r="A24" s="2" t="s">
        <v>43</v>
      </c>
      <c r="B24" s="2" t="s">
        <v>44</v>
      </c>
      <c r="C24" s="2" t="s">
        <v>9</v>
      </c>
      <c r="D24" s="2">
        <v>2.16</v>
      </c>
      <c r="E24" s="2"/>
      <c r="F24" s="3">
        <f t="shared" si="0"/>
        <v>0</v>
      </c>
    </row>
    <row r="25" spans="1:6" x14ac:dyDescent="0.3">
      <c r="A25" s="2" t="s">
        <v>45</v>
      </c>
      <c r="B25" s="2" t="s">
        <v>46</v>
      </c>
      <c r="C25" s="2" t="s">
        <v>9</v>
      </c>
      <c r="D25" s="2">
        <v>8.1</v>
      </c>
      <c r="E25" s="2"/>
      <c r="F25" s="3">
        <f t="shared" si="0"/>
        <v>0</v>
      </c>
    </row>
    <row r="26" spans="1:6" x14ac:dyDescent="0.3">
      <c r="A26" s="2" t="s">
        <v>47</v>
      </c>
      <c r="B26" s="2" t="s">
        <v>48</v>
      </c>
      <c r="C26" s="2" t="s">
        <v>9</v>
      </c>
      <c r="D26" s="2">
        <v>5.94</v>
      </c>
      <c r="E26" s="2"/>
      <c r="F26" s="3">
        <f t="shared" si="0"/>
        <v>0</v>
      </c>
    </row>
    <row r="27" spans="1:6" x14ac:dyDescent="0.3">
      <c r="A27" s="2" t="s">
        <v>49</v>
      </c>
      <c r="B27" s="2" t="s">
        <v>50</v>
      </c>
      <c r="C27" s="2" t="s">
        <v>51</v>
      </c>
      <c r="D27" s="2">
        <v>0.08</v>
      </c>
      <c r="E27" s="2"/>
      <c r="F27" s="3">
        <f t="shared" si="0"/>
        <v>0</v>
      </c>
    </row>
    <row r="28" spans="1:6" x14ac:dyDescent="0.3">
      <c r="A28" s="2"/>
      <c r="B28" s="2"/>
      <c r="C28" s="2"/>
      <c r="D28" s="2"/>
      <c r="E28" s="2"/>
      <c r="F28" s="7">
        <f>SUM(F24:F27)</f>
        <v>0</v>
      </c>
    </row>
    <row r="29" spans="1:6" x14ac:dyDescent="0.3">
      <c r="A29" s="2"/>
      <c r="B29" s="2"/>
      <c r="C29" s="2"/>
      <c r="D29" s="2"/>
      <c r="E29" s="2"/>
      <c r="F29" s="3"/>
    </row>
    <row r="30" spans="1:6" x14ac:dyDescent="0.3">
      <c r="A30" s="2"/>
      <c r="B30" s="1" t="s">
        <v>52</v>
      </c>
      <c r="C30" s="2"/>
      <c r="D30" s="2"/>
      <c r="E30" s="2"/>
      <c r="F30" s="3"/>
    </row>
    <row r="31" spans="1:6" x14ac:dyDescent="0.3">
      <c r="A31" s="2" t="s">
        <v>53</v>
      </c>
      <c r="B31" s="2" t="s">
        <v>54</v>
      </c>
      <c r="C31" s="2" t="s">
        <v>18</v>
      </c>
      <c r="D31" s="2">
        <v>1.8</v>
      </c>
      <c r="E31" s="2"/>
      <c r="F31" s="3">
        <f t="shared" si="0"/>
        <v>0</v>
      </c>
    </row>
    <row r="32" spans="1:6" x14ac:dyDescent="0.3">
      <c r="A32" s="2" t="s">
        <v>55</v>
      </c>
      <c r="B32" s="2" t="s">
        <v>56</v>
      </c>
      <c r="C32" s="2" t="s">
        <v>9</v>
      </c>
      <c r="D32" s="2">
        <v>6</v>
      </c>
      <c r="E32" s="2"/>
      <c r="F32" s="3">
        <f t="shared" si="0"/>
        <v>0</v>
      </c>
    </row>
    <row r="33" spans="1:6" x14ac:dyDescent="0.3">
      <c r="A33" s="2" t="s">
        <v>57</v>
      </c>
      <c r="B33" s="2" t="s">
        <v>58</v>
      </c>
      <c r="C33" s="2" t="s">
        <v>57</v>
      </c>
      <c r="D33" s="2">
        <v>0.25</v>
      </c>
      <c r="E33" s="2"/>
      <c r="F33" s="3">
        <f t="shared" si="0"/>
        <v>0</v>
      </c>
    </row>
    <row r="34" spans="1:6" x14ac:dyDescent="0.3">
      <c r="A34" s="2"/>
      <c r="B34" s="2"/>
      <c r="C34" s="2"/>
      <c r="D34" s="2"/>
      <c r="E34" s="2"/>
      <c r="F34" s="7">
        <f>SUM(F31:F33)</f>
        <v>0</v>
      </c>
    </row>
    <row r="35" spans="1:6" x14ac:dyDescent="0.3">
      <c r="A35" s="2"/>
      <c r="B35" s="2"/>
      <c r="C35" s="2"/>
      <c r="D35" s="2"/>
      <c r="E35" s="2"/>
      <c r="F35" s="3"/>
    </row>
    <row r="36" spans="1:6" x14ac:dyDescent="0.3">
      <c r="A36" s="2"/>
      <c r="B36" s="1" t="s">
        <v>59</v>
      </c>
      <c r="C36" s="2"/>
      <c r="D36" s="2"/>
      <c r="E36" s="2"/>
      <c r="F36" s="3"/>
    </row>
    <row r="37" spans="1:6" x14ac:dyDescent="0.3">
      <c r="A37" s="2" t="s">
        <v>60</v>
      </c>
      <c r="B37" s="2" t="s">
        <v>61</v>
      </c>
      <c r="C37" s="2" t="s">
        <v>9</v>
      </c>
      <c r="D37" s="2">
        <v>6</v>
      </c>
      <c r="E37" s="2"/>
      <c r="F37" s="3">
        <f>D37*E37</f>
        <v>0</v>
      </c>
    </row>
    <row r="38" spans="1:6" x14ac:dyDescent="0.3">
      <c r="A38" s="2"/>
      <c r="B38" s="2"/>
      <c r="C38" s="2"/>
      <c r="D38" s="2"/>
      <c r="E38" s="2"/>
      <c r="F38" s="7">
        <f>SUM(F37)</f>
        <v>0</v>
      </c>
    </row>
    <row r="39" spans="1:6" x14ac:dyDescent="0.3">
      <c r="A39" s="2"/>
      <c r="B39" s="2"/>
      <c r="C39" s="2"/>
      <c r="D39" s="2"/>
      <c r="E39" s="2"/>
      <c r="F39" s="3"/>
    </row>
    <row r="40" spans="1:6" x14ac:dyDescent="0.3">
      <c r="A40" s="2"/>
      <c r="B40" s="1" t="s">
        <v>62</v>
      </c>
      <c r="C40" s="2"/>
      <c r="D40" s="2"/>
      <c r="E40" s="2"/>
      <c r="F40" s="3"/>
    </row>
    <row r="41" spans="1:6" x14ac:dyDescent="0.3">
      <c r="A41" s="2" t="s">
        <v>63</v>
      </c>
      <c r="B41" s="2" t="s">
        <v>64</v>
      </c>
      <c r="C41" s="2" t="s">
        <v>18</v>
      </c>
      <c r="D41" s="2">
        <v>2.1</v>
      </c>
      <c r="E41" s="2"/>
      <c r="F41" s="3">
        <f t="shared" ref="F41:F51" si="1">D41*E41</f>
        <v>0</v>
      </c>
    </row>
    <row r="42" spans="1:6" x14ac:dyDescent="0.3">
      <c r="A42" s="2" t="s">
        <v>65</v>
      </c>
      <c r="B42" s="2" t="s">
        <v>66</v>
      </c>
      <c r="C42" s="2" t="s">
        <v>18</v>
      </c>
      <c r="D42" s="2">
        <v>2.1</v>
      </c>
      <c r="E42" s="2"/>
      <c r="F42" s="3">
        <f t="shared" si="1"/>
        <v>0</v>
      </c>
    </row>
    <row r="43" spans="1:6" x14ac:dyDescent="0.3">
      <c r="A43" s="2" t="s">
        <v>67</v>
      </c>
      <c r="B43" s="2" t="s">
        <v>68</v>
      </c>
      <c r="C43" s="2" t="s">
        <v>9</v>
      </c>
      <c r="D43" s="2">
        <v>8.1</v>
      </c>
      <c r="E43" s="2"/>
      <c r="F43" s="3">
        <f t="shared" si="1"/>
        <v>0</v>
      </c>
    </row>
    <row r="44" spans="1:6" x14ac:dyDescent="0.3">
      <c r="A44" s="2" t="s">
        <v>69</v>
      </c>
      <c r="B44" s="2" t="s">
        <v>70</v>
      </c>
      <c r="C44" s="2" t="s">
        <v>41</v>
      </c>
      <c r="D44" s="2">
        <v>0.75</v>
      </c>
      <c r="E44" s="2"/>
      <c r="F44" s="3">
        <f t="shared" si="1"/>
        <v>0</v>
      </c>
    </row>
    <row r="45" spans="1:6" x14ac:dyDescent="0.3">
      <c r="A45" s="2" t="s">
        <v>71</v>
      </c>
      <c r="B45" s="2" t="s">
        <v>72</v>
      </c>
      <c r="C45" s="2" t="s">
        <v>41</v>
      </c>
      <c r="D45" s="2">
        <v>0.75</v>
      </c>
      <c r="E45" s="2"/>
      <c r="F45" s="3">
        <f t="shared" si="1"/>
        <v>0</v>
      </c>
    </row>
    <row r="46" spans="1:6" x14ac:dyDescent="0.3">
      <c r="A46" s="2" t="s">
        <v>73</v>
      </c>
      <c r="B46" s="2" t="s">
        <v>74</v>
      </c>
      <c r="C46" s="2" t="s">
        <v>41</v>
      </c>
      <c r="D46" s="2">
        <v>0.91</v>
      </c>
      <c r="E46" s="2"/>
      <c r="F46" s="3">
        <f t="shared" si="1"/>
        <v>0</v>
      </c>
    </row>
    <row r="47" spans="1:6" x14ac:dyDescent="0.3">
      <c r="A47" s="2" t="s">
        <v>75</v>
      </c>
      <c r="B47" s="2" t="s">
        <v>76</v>
      </c>
      <c r="C47" s="2" t="s">
        <v>41</v>
      </c>
      <c r="D47" s="2">
        <v>0.91</v>
      </c>
      <c r="E47" s="2"/>
      <c r="F47" s="3">
        <f t="shared" si="1"/>
        <v>0</v>
      </c>
    </row>
    <row r="48" spans="1:6" x14ac:dyDescent="0.3">
      <c r="A48" s="2" t="s">
        <v>77</v>
      </c>
      <c r="B48" s="2" t="s">
        <v>78</v>
      </c>
      <c r="C48" s="2" t="s">
        <v>41</v>
      </c>
      <c r="D48" s="2">
        <v>18</v>
      </c>
      <c r="E48" s="2"/>
      <c r="F48" s="3">
        <f t="shared" si="1"/>
        <v>0</v>
      </c>
    </row>
    <row r="49" spans="1:6" x14ac:dyDescent="0.3">
      <c r="A49" s="2" t="s">
        <v>79</v>
      </c>
      <c r="B49" s="2" t="s">
        <v>80</v>
      </c>
      <c r="C49" s="2" t="s">
        <v>41</v>
      </c>
      <c r="D49" s="2">
        <v>0.91</v>
      </c>
      <c r="E49" s="2"/>
      <c r="F49" s="3">
        <f t="shared" si="1"/>
        <v>0</v>
      </c>
    </row>
    <row r="50" spans="1:6" x14ac:dyDescent="0.3">
      <c r="A50" s="2" t="s">
        <v>81</v>
      </c>
      <c r="B50" s="2" t="s">
        <v>82</v>
      </c>
      <c r="C50" s="2" t="s">
        <v>41</v>
      </c>
      <c r="D50" s="2">
        <v>3.75</v>
      </c>
      <c r="E50" s="2"/>
      <c r="F50" s="3">
        <f t="shared" si="1"/>
        <v>0</v>
      </c>
    </row>
    <row r="51" spans="1:6" x14ac:dyDescent="0.3">
      <c r="A51" s="2" t="s">
        <v>83</v>
      </c>
      <c r="B51" s="2" t="s">
        <v>84</v>
      </c>
      <c r="C51" s="2" t="s">
        <v>41</v>
      </c>
      <c r="D51" s="2">
        <v>0.91</v>
      </c>
      <c r="E51" s="2"/>
      <c r="F51" s="3">
        <f t="shared" si="1"/>
        <v>0</v>
      </c>
    </row>
    <row r="52" spans="1:6" x14ac:dyDescent="0.3">
      <c r="A52" s="2"/>
      <c r="B52" s="2"/>
      <c r="C52" s="2"/>
      <c r="D52" s="2"/>
      <c r="E52" s="2"/>
      <c r="F52" s="7">
        <f>SUM(F41:F51)</f>
        <v>0</v>
      </c>
    </row>
    <row r="53" spans="1:6" x14ac:dyDescent="0.3">
      <c r="A53" s="2"/>
      <c r="B53" s="2"/>
      <c r="C53" s="2"/>
      <c r="D53" s="2"/>
      <c r="E53" s="2"/>
      <c r="F53" s="3"/>
    </row>
    <row r="54" spans="1:6" x14ac:dyDescent="0.3">
      <c r="A54" s="1"/>
      <c r="B54" s="1" t="s">
        <v>85</v>
      </c>
      <c r="C54" s="2"/>
      <c r="D54" s="2"/>
      <c r="E54" s="2"/>
      <c r="F54" s="3"/>
    </row>
    <row r="55" spans="1:6" x14ac:dyDescent="0.3">
      <c r="A55" s="2" t="s">
        <v>86</v>
      </c>
      <c r="B55" s="2" t="s">
        <v>87</v>
      </c>
      <c r="C55" s="2" t="s">
        <v>41</v>
      </c>
      <c r="D55" s="2">
        <v>2.37</v>
      </c>
      <c r="E55" s="2"/>
      <c r="F55" s="3">
        <f>D55*E55</f>
        <v>0</v>
      </c>
    </row>
    <row r="56" spans="1:6" x14ac:dyDescent="0.3">
      <c r="A56" s="2"/>
      <c r="B56" s="2"/>
      <c r="C56" s="2"/>
      <c r="D56" s="2"/>
      <c r="E56" s="2"/>
      <c r="F56" s="7">
        <f>SUM(F55)</f>
        <v>0</v>
      </c>
    </row>
    <row r="57" spans="1:6" x14ac:dyDescent="0.3">
      <c r="A57" s="2"/>
      <c r="B57" s="2"/>
      <c r="C57" s="2"/>
      <c r="D57" s="2"/>
      <c r="E57" s="2"/>
      <c r="F57" s="3"/>
    </row>
    <row r="58" spans="1:6" x14ac:dyDescent="0.3">
      <c r="A58" s="2"/>
      <c r="B58" s="1" t="s">
        <v>88</v>
      </c>
      <c r="C58" s="2"/>
      <c r="D58" s="2"/>
      <c r="E58" s="2"/>
      <c r="F58" s="3"/>
    </row>
    <row r="59" spans="1:6" x14ac:dyDescent="0.3">
      <c r="A59" s="2" t="s">
        <v>89</v>
      </c>
      <c r="B59" s="2" t="s">
        <v>90</v>
      </c>
      <c r="C59" s="2" t="s">
        <v>9</v>
      </c>
      <c r="D59" s="2">
        <v>2.1</v>
      </c>
      <c r="E59" s="2"/>
      <c r="F59" s="3">
        <f>D59*E59</f>
        <v>0</v>
      </c>
    </row>
    <row r="60" spans="1:6" x14ac:dyDescent="0.3">
      <c r="A60" s="2" t="s">
        <v>91</v>
      </c>
      <c r="B60" s="2" t="s">
        <v>92</v>
      </c>
      <c r="C60" s="2" t="s">
        <v>93</v>
      </c>
      <c r="D60" s="2">
        <v>17.39</v>
      </c>
      <c r="E60" s="2"/>
      <c r="F60" s="3">
        <f>D60*E60</f>
        <v>0</v>
      </c>
    </row>
    <row r="61" spans="1:6" x14ac:dyDescent="0.3">
      <c r="A61" s="2"/>
      <c r="B61" s="2"/>
      <c r="C61" s="2"/>
      <c r="D61" s="2"/>
      <c r="E61" s="2"/>
      <c r="F61" s="7">
        <f>SUM(F59:F60)</f>
        <v>0</v>
      </c>
    </row>
    <row r="62" spans="1:6" x14ac:dyDescent="0.3">
      <c r="A62" s="2"/>
      <c r="B62" s="2"/>
      <c r="C62" s="2"/>
      <c r="D62" s="2"/>
      <c r="E62" s="2"/>
      <c r="F62" s="3"/>
    </row>
    <row r="63" spans="1:6" x14ac:dyDescent="0.3">
      <c r="A63" s="2"/>
      <c r="B63" s="1" t="s">
        <v>94</v>
      </c>
      <c r="C63" s="2"/>
      <c r="D63" s="2"/>
      <c r="E63" s="2"/>
      <c r="F63" s="3"/>
    </row>
    <row r="64" spans="1:6" x14ac:dyDescent="0.3">
      <c r="A64" s="2" t="s">
        <v>95</v>
      </c>
      <c r="B64" s="2" t="s">
        <v>96</v>
      </c>
      <c r="C64" s="2" t="s">
        <v>9</v>
      </c>
      <c r="D64" s="2">
        <v>2.7</v>
      </c>
      <c r="E64" s="2"/>
      <c r="F64" s="3">
        <f t="shared" ref="F64:F71" si="2">D64*E64</f>
        <v>0</v>
      </c>
    </row>
    <row r="65" spans="1:6" x14ac:dyDescent="0.3">
      <c r="A65" s="2" t="s">
        <v>97</v>
      </c>
      <c r="B65" s="2" t="s">
        <v>98</v>
      </c>
      <c r="C65" s="2" t="s">
        <v>9</v>
      </c>
      <c r="D65" s="2">
        <v>2.7</v>
      </c>
      <c r="E65" s="2"/>
      <c r="F65" s="3">
        <f t="shared" si="2"/>
        <v>0</v>
      </c>
    </row>
    <row r="66" spans="1:6" x14ac:dyDescent="0.3">
      <c r="A66" s="2" t="s">
        <v>99</v>
      </c>
      <c r="B66" s="2" t="s">
        <v>100</v>
      </c>
      <c r="C66" s="2" t="s">
        <v>9</v>
      </c>
      <c r="D66" s="2">
        <v>2.7</v>
      </c>
      <c r="E66" s="2"/>
      <c r="F66" s="3">
        <f t="shared" si="2"/>
        <v>0</v>
      </c>
    </row>
    <row r="67" spans="1:6" x14ac:dyDescent="0.3">
      <c r="A67" s="2" t="s">
        <v>101</v>
      </c>
      <c r="B67" s="2" t="s">
        <v>102</v>
      </c>
      <c r="C67" s="2" t="s">
        <v>18</v>
      </c>
      <c r="D67" s="2">
        <v>6</v>
      </c>
      <c r="E67" s="2"/>
      <c r="F67" s="3">
        <f t="shared" si="2"/>
        <v>0</v>
      </c>
    </row>
    <row r="68" spans="1:6" x14ac:dyDescent="0.3">
      <c r="A68" s="2" t="s">
        <v>103</v>
      </c>
      <c r="B68" s="2" t="s">
        <v>104</v>
      </c>
      <c r="C68" s="2" t="s">
        <v>9</v>
      </c>
      <c r="D68" s="2">
        <v>2.7</v>
      </c>
      <c r="E68" s="2"/>
      <c r="F68" s="3">
        <f t="shared" si="2"/>
        <v>0</v>
      </c>
    </row>
    <row r="69" spans="1:6" x14ac:dyDescent="0.3">
      <c r="A69" s="2" t="s">
        <v>105</v>
      </c>
      <c r="B69" s="2" t="s">
        <v>106</v>
      </c>
      <c r="C69" s="2" t="s">
        <v>18</v>
      </c>
      <c r="D69" s="2">
        <v>2.7</v>
      </c>
      <c r="E69" s="2"/>
      <c r="F69" s="3">
        <f t="shared" si="2"/>
        <v>0</v>
      </c>
    </row>
    <row r="70" spans="1:6" x14ac:dyDescent="0.3">
      <c r="A70" s="6">
        <v>59782421</v>
      </c>
      <c r="B70" s="2" t="s">
        <v>107</v>
      </c>
      <c r="C70" s="2" t="s">
        <v>9</v>
      </c>
      <c r="D70" s="2">
        <v>2.83</v>
      </c>
      <c r="E70" s="2"/>
      <c r="F70" s="3">
        <f t="shared" si="2"/>
        <v>0</v>
      </c>
    </row>
    <row r="71" spans="1:6" x14ac:dyDescent="0.3">
      <c r="A71" s="2" t="s">
        <v>108</v>
      </c>
      <c r="B71" s="2" t="s">
        <v>109</v>
      </c>
      <c r="C71" s="2" t="s">
        <v>93</v>
      </c>
      <c r="D71" s="2">
        <v>54.74</v>
      </c>
      <c r="E71" s="2"/>
      <c r="F71" s="3">
        <f t="shared" si="2"/>
        <v>0</v>
      </c>
    </row>
    <row r="72" spans="1:6" x14ac:dyDescent="0.3">
      <c r="A72" s="2"/>
      <c r="B72" s="2"/>
      <c r="C72" s="2"/>
      <c r="D72" s="2"/>
      <c r="E72" s="2"/>
      <c r="F72" s="7">
        <f>SUM(F64:F71)</f>
        <v>0</v>
      </c>
    </row>
    <row r="73" spans="1:6" x14ac:dyDescent="0.3">
      <c r="A73" s="2"/>
      <c r="B73" s="2"/>
      <c r="C73" s="2"/>
      <c r="D73" s="2"/>
      <c r="E73" s="2"/>
      <c r="F73" s="7"/>
    </row>
    <row r="74" spans="1:6" x14ac:dyDescent="0.3">
      <c r="A74" s="2"/>
      <c r="B74" s="2"/>
      <c r="C74" s="2"/>
      <c r="D74" s="2"/>
      <c r="E74" s="2"/>
      <c r="F74" s="7"/>
    </row>
    <row r="75" spans="1:6" x14ac:dyDescent="0.3">
      <c r="A75" s="2"/>
      <c r="B75" s="2" t="s">
        <v>116</v>
      </c>
      <c r="C75" s="2"/>
      <c r="D75" s="2"/>
      <c r="E75" s="2"/>
      <c r="F75" s="7"/>
    </row>
    <row r="76" spans="1:6" x14ac:dyDescent="0.3">
      <c r="A76" s="2"/>
      <c r="B76" s="2" t="s">
        <v>117</v>
      </c>
      <c r="C76" s="2" t="s">
        <v>37</v>
      </c>
      <c r="D76" s="2">
        <v>8</v>
      </c>
      <c r="E76" s="2"/>
      <c r="F76" s="3">
        <f t="shared" ref="F76:F77" si="3">D76*E76</f>
        <v>0</v>
      </c>
    </row>
    <row r="77" spans="1:6" x14ac:dyDescent="0.3">
      <c r="A77" s="2"/>
      <c r="B77" s="2" t="s">
        <v>118</v>
      </c>
      <c r="C77" s="2" t="s">
        <v>37</v>
      </c>
      <c r="D77" s="2">
        <v>4</v>
      </c>
      <c r="E77" s="2"/>
      <c r="F77" s="3">
        <f t="shared" si="3"/>
        <v>0</v>
      </c>
    </row>
    <row r="78" spans="1:6" x14ac:dyDescent="0.3">
      <c r="A78" s="2"/>
      <c r="B78" s="2"/>
      <c r="C78" s="2"/>
      <c r="D78" s="2"/>
      <c r="E78" s="2"/>
      <c r="F78" s="7">
        <f>SUM(F76:F77)</f>
        <v>0</v>
      </c>
    </row>
    <row r="79" spans="1:6" x14ac:dyDescent="0.3">
      <c r="A79" s="2"/>
      <c r="B79" s="2"/>
      <c r="C79" s="2"/>
      <c r="D79" s="2"/>
      <c r="E79" s="2"/>
      <c r="F79" s="3"/>
    </row>
    <row r="80" spans="1:6" ht="15" thickBot="1" x14ac:dyDescent="0.35">
      <c r="A80" s="2"/>
      <c r="B80" s="2"/>
      <c r="C80" s="2"/>
      <c r="D80" s="2"/>
      <c r="E80" s="2"/>
      <c r="F80" s="3"/>
    </row>
    <row r="81" spans="1:6" ht="15" thickBot="1" x14ac:dyDescent="0.35">
      <c r="A81" s="2"/>
      <c r="B81" s="9" t="s">
        <v>110</v>
      </c>
      <c r="C81" s="10"/>
      <c r="D81" s="10"/>
      <c r="E81" s="10"/>
      <c r="F81" s="11">
        <f>F72+F61+F56+F52+F38+F34+F28+F21</f>
        <v>0</v>
      </c>
    </row>
    <row r="82" spans="1:6" x14ac:dyDescent="0.3">
      <c r="B82" s="14" t="s">
        <v>112</v>
      </c>
      <c r="C82" s="15"/>
      <c r="D82" s="16">
        <v>4</v>
      </c>
      <c r="E82" s="16"/>
      <c r="F82" s="17"/>
    </row>
    <row r="83" spans="1:6" x14ac:dyDescent="0.3">
      <c r="B83" s="18" t="s">
        <v>113</v>
      </c>
      <c r="C83" s="12"/>
      <c r="D83" s="13"/>
      <c r="E83" s="13"/>
      <c r="F83" s="19"/>
    </row>
    <row r="84" spans="1:6" x14ac:dyDescent="0.3">
      <c r="B84" s="18" t="s">
        <v>119</v>
      </c>
      <c r="C84" s="12"/>
      <c r="D84" s="13"/>
      <c r="E84" s="13"/>
      <c r="F84" s="19"/>
    </row>
    <row r="85" spans="1:6" x14ac:dyDescent="0.3">
      <c r="B85" s="18" t="s">
        <v>120</v>
      </c>
      <c r="C85" s="12"/>
      <c r="D85" s="13"/>
      <c r="E85" s="13"/>
      <c r="F85" s="19"/>
    </row>
    <row r="86" spans="1:6" x14ac:dyDescent="0.3">
      <c r="B86" s="18" t="s">
        <v>114</v>
      </c>
      <c r="C86" s="12"/>
      <c r="D86" s="13"/>
      <c r="E86" s="13"/>
      <c r="F86" s="19"/>
    </row>
    <row r="87" spans="1:6" ht="15" thickBot="1" x14ac:dyDescent="0.35">
      <c r="B87" s="20" t="s">
        <v>115</v>
      </c>
      <c r="C87" s="21"/>
      <c r="D87" s="22"/>
      <c r="E87" s="22"/>
      <c r="F87" s="2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Zakladni skola a materska skola ANGEL v Praze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Karlíková</dc:creator>
  <cp:lastModifiedBy>Jana Karlíková</cp:lastModifiedBy>
  <dcterms:created xsi:type="dcterms:W3CDTF">2023-07-21T08:47:32Z</dcterms:created>
  <dcterms:modified xsi:type="dcterms:W3CDTF">2023-07-26T07:43:15Z</dcterms:modified>
</cp:coreProperties>
</file>